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INFORMACION\1ER TRIMESTRE 2018 (ENERO-MARZO)\FINANCIERO -CONTABLE\"/>
    </mc:Choice>
  </mc:AlternateContent>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86" i="4"/>
  <c r="D181" i="4"/>
  <c r="D174" i="4"/>
  <c r="D168" i="4"/>
  <c r="D161" i="4"/>
  <c r="D157" i="4"/>
  <c r="D151" i="4"/>
  <c r="D147" i="4"/>
  <c r="D144" i="4"/>
  <c r="D143"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81" i="4"/>
  <c r="C174" i="4"/>
  <c r="C168" i="4"/>
  <c r="C161" i="4"/>
  <c r="C157" i="4"/>
  <c r="C151" i="4"/>
  <c r="C147" i="4"/>
  <c r="C144" i="4"/>
  <c r="C143" i="4"/>
  <c r="C139" i="4"/>
  <c r="C135" i="4"/>
  <c r="C128" i="4"/>
  <c r="C124" i="4"/>
  <c r="C121" i="4"/>
  <c r="C117" i="4"/>
  <c r="C113" i="4"/>
  <c r="C103" i="4"/>
  <c r="C97" i="4"/>
  <c r="C91" i="4"/>
  <c r="C84" i="4"/>
  <c r="C78" i="4"/>
  <c r="C72" i="4"/>
  <c r="C63" i="4"/>
  <c r="C55" i="4"/>
  <c r="C49" i="4"/>
  <c r="C44" i="4"/>
  <c r="C38" i="4"/>
  <c r="C35" i="4"/>
  <c r="C33" i="4"/>
  <c r="C27" i="4"/>
  <c r="C21" i="4"/>
  <c r="C13" i="4"/>
  <c r="C5" i="4"/>
  <c r="C178" i="4" l="1"/>
  <c r="C173" i="4" s="1"/>
  <c r="D43" i="4"/>
  <c r="C4" i="4"/>
  <c r="C3" i="4" s="1"/>
  <c r="D178" i="4"/>
  <c r="C43" i="4"/>
  <c r="D102" i="4"/>
  <c r="D101" i="4" s="1"/>
  <c r="C102" i="4"/>
  <c r="C101" i="4" s="1"/>
  <c r="D4" i="4"/>
  <c r="D3" i="4" s="1"/>
  <c r="D173" i="4"/>
</calcChain>
</file>

<file path=xl/sharedStrings.xml><?xml version="1.0" encoding="utf-8"?>
<sst xmlns="http://schemas.openxmlformats.org/spreadsheetml/2006/main" count="215" uniqueCount="215">
  <si>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</si>
  <si>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</si>
  <si>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</si>
  <si>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</si>
  <si>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</si>
  <si>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</si>
  <si>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</si>
  <si>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</si>
  <si>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</si>
  <si>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</si>
  <si>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</si>
  <si>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</si>
  <si>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</si>
  <si>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</si>
  <si>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</si>
  <si>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</si>
  <si>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</si>
  <si>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</si>
  <si>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</si>
  <si>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</si>
  <si>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</si>
  <si>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</si>
  <si>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</si>
  <si>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</si>
  <si>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</si>
  <si>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</si>
  <si>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</si>
  <si>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</si>
  <si>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</si>
  <si>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</si>
  <si>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</si>
  <si>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</si>
  <si>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</si>
  <si>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</si>
  <si>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</si>
  <si>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</si>
  <si>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</si>
  <si>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</si>
  <si>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</si>
  <si>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</si>
  <si>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</si>
  <si>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</si>
  <si>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</si>
  <si>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</si>
  <si>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</si>
  <si>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</si>
  <si>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</si>
  <si>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</si>
  <si>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</si>
  <si>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</si>
  <si>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</si>
  <si>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</si>
  <si>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</si>
  <si>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</si>
  <si>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</si>
  <si>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</si>
  <si>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</si>
  <si>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</si>
  <si>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</si>
  <si>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</si>
  <si>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</si>
  <si>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</si>
  <si>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</si>
  <si>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</si>
  <si>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</si>
  <si>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</si>
  <si>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</si>
  <si>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</si>
  <si>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</si>
  <si>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</si>
  <si>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</si>
  <si>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</si>
  <si>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</si>
  <si>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</si>
  <si>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</si>
  <si>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</si>
  <si>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</si>
  <si>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</si>
  <si>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</si>
  <si>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</si>
  <si>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</si>
  <si>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</si>
  <si>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</si>
  <si>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</si>
  <si>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</si>
  <si>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</si>
  <si>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</si>
  <si>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</si>
  <si>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</si>
  <si>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</si>
  <si>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</si>
  <si>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</si>
  <si>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</si>
  <si>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</si>
  <si>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</si>
  <si>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</si>
  <si>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</si>
  <si>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</si>
  <si>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</si>
  <si>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</si>
  <si>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</si>
  <si>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</si>
  <si>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</si>
  <si>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</si>
  <si>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</si>
  <si>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</si>
  <si>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</si>
  <si>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</si>
  <si>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</si>
  <si>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</si>
  <si>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</si>
  <si>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</si>
  <si>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</si>
  <si>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</si>
  <si>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</si>
  <si>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</si>
  <si>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</si>
  <si>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</si>
  <si>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</si>
  <si>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</si>
  <si>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</si>
  <si>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</si>
  <si>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</si>
  <si>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</si>
  <si>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</si>
  <si>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</si>
  <si>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</si>
  <si>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</si>
  <si>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</si>
  <si>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</si>
  <si>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</si>
  <si>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</si>
  <si>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</si>
  <si>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</si>
  <si>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</si>
  <si>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</si>
  <si>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</si>
  <si>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</si>
  <si>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</si>
  <si>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</si>
  <si>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</si>
  <si>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</si>
  <si>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</si>
  <si>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</si>
  <si>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</si>
  <si>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</si>
  <si>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</si>
  <si>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</si>
  <si>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</si>
  <si>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</si>
  <si>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</si>
  <si>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</si>
  <si>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</si>
  <si>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</si>
  <si>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</si>
  <si>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</si>
  <si>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</si>
  <si>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</si>
  <si>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</si>
  <si>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</si>
  <si>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</si>
  <si>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</si>
  <si>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</si>
  <si>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</si>
  <si>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</si>
  <si>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</si>
  <si>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</si>
  <si>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</si>
  <si>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</si>
  <si>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</si>
  <si>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</si>
  <si>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</si>
  <si>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</si>
  <si>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</si>
  <si>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</si>
  <si>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</si>
  <si>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</si>
  <si>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</si>
  <si>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</si>
  <si>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</si>
  <si>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</si>
  <si>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</si>
  <si>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</si>
  <si>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</si>
  <si>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</si>
  <si>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</si>
  <si>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</si>
  <si>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</si>
  <si>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</si>
  <si>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</si>
  <si>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</si>
  <si>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</si>
  <si>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</si>
  <si>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</si>
  <si>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</si>
  <si>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</si>
  <si>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</si>
  <si>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</si>
  <si>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</si>
  <si>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</si>
  <si>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</si>
  <si>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</si>
  <si>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</si>
  <si>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</si>
  <si>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</si>
  <si>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</si>
  <si>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</si>
  <si>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</si>
  <si>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</si>
  <si>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</si>
  <si>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</si>
  <si>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</si>
  <si>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</si>
  <si>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JUNTA MUNICIPAL DE AGUA POTABLE Y ALCANTARILLADO DE SAN FELIPE, GTO.
DEL 1 DE ENERO AL AL 31 DE MARZO DEL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</si>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</sst>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workbookViewId="0">
      <pane ySplit="2" topLeftCell="A186" activePane="bottomLeft" state="frozen"/>
      <selection pane="bottomLeft" activeCell="E207" sqref="E207"/>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213</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364708.44</v>
      </c>
      <c r="D3" s="27">
        <f>SUM(D4+D43)</f>
        <v>4385561.9799999995</v>
      </c>
    </row>
    <row r="4" spans="1:4" ht="12.75" customHeight="1" x14ac:dyDescent="0.2">
      <c r="A4" s="7">
        <v>1100</v>
      </c>
      <c r="B4" s="8" t="s">
        <v>3</v>
      </c>
      <c r="C4" s="28">
        <f>SUM(C5+C13+C21+C27+C33+C35+C38)</f>
        <v>364708.44</v>
      </c>
      <c r="D4" s="28">
        <f>SUM(D5+D13+D21+D27+D33+D35+D38)</f>
        <v>3687127.5999999996</v>
      </c>
    </row>
    <row r="5" spans="1:4" x14ac:dyDescent="0.2">
      <c r="A5" s="6">
        <v>1110</v>
      </c>
      <c r="B5" s="19" t="s">
        <v>4</v>
      </c>
      <c r="C5" s="28">
        <f>SUM(C6:C12)</f>
        <v>0</v>
      </c>
      <c r="D5" s="28">
        <f>SUM(D6:D12)</f>
        <v>3321258.34</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3315012.15</v>
      </c>
    </row>
    <row r="9" spans="1:4" x14ac:dyDescent="0.2">
      <c r="A9" s="6">
        <v>1114</v>
      </c>
      <c r="B9" s="20" t="s">
        <v>8</v>
      </c>
      <c r="C9" s="28">
        <v>0</v>
      </c>
      <c r="D9" s="28">
        <v>6246.19</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3291.6800000000003</v>
      </c>
      <c r="D13" s="28">
        <f>SUM(D14:D20)</f>
        <v>365869.25999999995</v>
      </c>
    </row>
    <row r="14" spans="1:4" x14ac:dyDescent="0.2">
      <c r="A14" s="6">
        <v>1121</v>
      </c>
      <c r="B14" s="20" t="s">
        <v>13</v>
      </c>
      <c r="C14" s="28">
        <v>0</v>
      </c>
      <c r="D14" s="28">
        <v>0</v>
      </c>
    </row>
    <row r="15" spans="1:4" x14ac:dyDescent="0.2">
      <c r="A15" s="6">
        <v>1122</v>
      </c>
      <c r="B15" s="20" t="s">
        <v>14</v>
      </c>
      <c r="C15" s="28">
        <v>844.24</v>
      </c>
      <c r="D15" s="28">
        <v>0</v>
      </c>
    </row>
    <row r="16" spans="1:4" x14ac:dyDescent="0.2">
      <c r="A16" s="6">
        <v>1123</v>
      </c>
      <c r="B16" s="20" t="s">
        <v>15</v>
      </c>
      <c r="C16" s="28">
        <v>2447.44</v>
      </c>
      <c r="D16" s="28">
        <v>0</v>
      </c>
    </row>
    <row r="17" spans="1:4" x14ac:dyDescent="0.2">
      <c r="A17" s="6">
        <v>1124</v>
      </c>
      <c r="B17" s="20" t="s">
        <v>16</v>
      </c>
      <c r="C17" s="28">
        <v>0</v>
      </c>
      <c r="D17" s="28">
        <v>33211.040000000001</v>
      </c>
    </row>
    <row r="18" spans="1:4" x14ac:dyDescent="0.2">
      <c r="A18" s="6">
        <v>1125</v>
      </c>
      <c r="B18" s="20" t="s">
        <v>188</v>
      </c>
      <c r="C18" s="28">
        <v>0</v>
      </c>
      <c r="D18" s="28">
        <v>25000</v>
      </c>
    </row>
    <row r="19" spans="1:4" x14ac:dyDescent="0.2">
      <c r="A19" s="6">
        <v>1126</v>
      </c>
      <c r="B19" s="20" t="s">
        <v>17</v>
      </c>
      <c r="C19" s="28">
        <v>0</v>
      </c>
      <c r="D19" s="28">
        <v>0</v>
      </c>
    </row>
    <row r="20" spans="1:4" x14ac:dyDescent="0.2">
      <c r="A20" s="6">
        <v>1129</v>
      </c>
      <c r="B20" s="20" t="s">
        <v>18</v>
      </c>
      <c r="C20" s="28">
        <v>0</v>
      </c>
      <c r="D20" s="28">
        <v>307658.21999999997</v>
      </c>
    </row>
    <row r="21" spans="1:4" x14ac:dyDescent="0.2">
      <c r="A21" s="6">
        <v>1130</v>
      </c>
      <c r="B21" s="19" t="s">
        <v>19</v>
      </c>
      <c r="C21" s="28">
        <f>SUM(C22:C26)</f>
        <v>209999.56</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209999.56</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151417.20000000001</v>
      </c>
      <c r="D33" s="28">
        <f>SUM(D34)</f>
        <v>0</v>
      </c>
    </row>
    <row r="34" spans="1:4" x14ac:dyDescent="0.2">
      <c r="A34" s="6">
        <v>1151</v>
      </c>
      <c r="B34" s="20" t="s">
        <v>32</v>
      </c>
      <c r="C34" s="28">
        <v>151417.20000000001</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698434.38</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698434.38</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698434.38</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258741.75</v>
      </c>
      <c r="D101" s="29">
        <f>SUM(D102+D143)</f>
        <v>458.08</v>
      </c>
    </row>
    <row r="102" spans="1:4" x14ac:dyDescent="0.2">
      <c r="A102" s="7">
        <v>2100</v>
      </c>
      <c r="B102" s="8" t="s">
        <v>96</v>
      </c>
      <c r="C102" s="28">
        <f>SUM(C103+C113+C117+C121+C124+C128+C135+C139)</f>
        <v>258741.75</v>
      </c>
      <c r="D102" s="28">
        <f>SUM(D103+D113+D117+D121+D124+D128+D135+D139)</f>
        <v>458.08</v>
      </c>
    </row>
    <row r="103" spans="1:4" x14ac:dyDescent="0.2">
      <c r="A103" s="6">
        <v>2110</v>
      </c>
      <c r="B103" s="19" t="s">
        <v>97</v>
      </c>
      <c r="C103" s="28">
        <f>SUM(C104:C112)</f>
        <v>34718.69</v>
      </c>
      <c r="D103" s="28">
        <f>SUM(D104:D112)</f>
        <v>458.08</v>
      </c>
    </row>
    <row r="104" spans="1:4" x14ac:dyDescent="0.2">
      <c r="A104" s="6">
        <v>2111</v>
      </c>
      <c r="B104" s="20" t="s">
        <v>98</v>
      </c>
      <c r="C104" s="28">
        <v>0</v>
      </c>
      <c r="D104" s="28">
        <v>0</v>
      </c>
    </row>
    <row r="105" spans="1:4" x14ac:dyDescent="0.2">
      <c r="A105" s="6">
        <v>2112</v>
      </c>
      <c r="B105" s="20" t="s">
        <v>99</v>
      </c>
      <c r="C105" s="28">
        <v>0</v>
      </c>
      <c r="D105" s="28">
        <v>458.08</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34718.26</v>
      </c>
      <c r="D110" s="28">
        <v>0</v>
      </c>
    </row>
    <row r="111" spans="1:4" x14ac:dyDescent="0.2">
      <c r="A111" s="6">
        <v>2118</v>
      </c>
      <c r="B111" s="20" t="s">
        <v>105</v>
      </c>
      <c r="C111" s="28">
        <v>0</v>
      </c>
      <c r="D111" s="28">
        <v>0</v>
      </c>
    </row>
    <row r="112" spans="1:4" x14ac:dyDescent="0.2">
      <c r="A112" s="6">
        <v>2119</v>
      </c>
      <c r="B112" s="20" t="s">
        <v>106</v>
      </c>
      <c r="C112" s="28">
        <v>0.43</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224023.06</v>
      </c>
      <c r="D139" s="28">
        <f>SUM(D140:D142)</f>
        <v>0</v>
      </c>
    </row>
    <row r="140" spans="1:4" x14ac:dyDescent="0.2">
      <c r="A140" s="6">
        <v>2191</v>
      </c>
      <c r="B140" s="20" t="s">
        <v>134</v>
      </c>
      <c r="C140" s="28">
        <v>224023.06</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3893275.32</v>
      </c>
      <c r="D173" s="29">
        <f>SUM(D174+D178+D193)</f>
        <v>130705.45</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3893275.32</v>
      </c>
      <c r="D178" s="28">
        <f>SUM(D181+D179+D180+D186+D190)</f>
        <v>130705.45</v>
      </c>
    </row>
    <row r="179" spans="1:4" x14ac:dyDescent="0.2">
      <c r="A179" s="6">
        <v>3210</v>
      </c>
      <c r="B179" s="19" t="s">
        <v>195</v>
      </c>
      <c r="C179" s="28">
        <v>0</v>
      </c>
      <c r="D179" s="28">
        <v>130705.45</v>
      </c>
    </row>
    <row r="180" spans="1:4" x14ac:dyDescent="0.2">
      <c r="A180" s="6">
        <v>3220</v>
      </c>
      <c r="B180" s="19" t="s">
        <v>168</v>
      </c>
      <c r="C180" s="28">
        <v>3893275.32</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214</v>
      </c>
    </row>
    <row r="199" spans="1:4" x14ac:dyDescent="0.2">
      <c r="A199" s="23"/>
      <c r="B199" s="24"/>
      <c r="C199" s="23"/>
    </row>
    <row r="200" spans="1:4" x14ac:dyDescent="0.2">
      <c r="A200" s="25"/>
      <c r="B200" s="23"/>
      <c r="C200" s="23"/>
    </row>
    <row r="201" spans="1:4" x14ac:dyDescent="0.2">
      <c r="A201" s="25"/>
      <c r="B201" s="23"/>
      <c r="C201" s="25"/>
    </row>
    <row r="202" spans="1:4" x14ac:dyDescent="0.2">
      <c r="A202" s="25"/>
      <c r="B202" s="26"/>
      <c r="C202" s="26"/>
    </row>
  </sheetData>
  <sheetProtection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212</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Isela</cp:lastModifiedBy>
  <cp:lastPrinted>2014-12-05T15:24:59Z</cp:lastPrinted>
  <dcterms:created xsi:type="dcterms:W3CDTF">2012-12-11T20:26:08Z</dcterms:created>
  <dcterms:modified xsi:type="dcterms:W3CDTF">2018-05-15T16:44:06Z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